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6260" windowHeight="8790" firstSheet="3" activeTab="5"/>
  </bookViews>
  <sheets>
    <sheet name="Záradék" sheetId="7" r:id="rId1"/>
    <sheet name="Összesítő" sheetId="6" r:id="rId2"/>
    <sheet name="Irtás, föld- és sziklamunka" sheetId="4" r:id="rId3"/>
    <sheet name="Közműcsatorna-építés" sheetId="1" r:id="rId4"/>
    <sheet name="Útburkolatalap és makadámburkol" sheetId="2" r:id="rId5"/>
    <sheet name="Bitumenes alap és makadámburkol" sheetId="3" r:id="rId6"/>
  </sheets>
  <calcPr calcId="145621"/>
</workbook>
</file>

<file path=xl/calcChain.xml><?xml version="1.0" encoding="utf-8"?>
<calcChain xmlns="http://schemas.openxmlformats.org/spreadsheetml/2006/main">
  <c r="D18" i="4" l="1"/>
  <c r="A3" i="3"/>
  <c r="A4" i="3" s="1"/>
  <c r="A5" i="3" s="1"/>
  <c r="A6" i="3" s="1"/>
  <c r="A7" i="3" s="1"/>
  <c r="A3" i="2"/>
  <c r="A4" i="2" s="1"/>
  <c r="A5" i="2" s="1"/>
  <c r="A6" i="2" s="1"/>
  <c r="A7" i="2" s="1"/>
  <c r="A8" i="2" s="1"/>
  <c r="A9" i="2" s="1"/>
  <c r="A11" i="1"/>
  <c r="A13" i="1" s="1"/>
  <c r="A14" i="1" s="1"/>
  <c r="A3" i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6" i="4" s="1"/>
  <c r="A17" i="4" s="1"/>
  <c r="A18" i="4" s="1"/>
  <c r="A19" i="4" s="1"/>
  <c r="A21" i="4" l="1"/>
  <c r="A22" i="4" s="1"/>
  <c r="A23" i="4" s="1"/>
  <c r="A24" i="4" s="1"/>
  <c r="A25" i="4" s="1"/>
  <c r="C13" i="7" l="1"/>
  <c r="D13" i="7" l="1"/>
  <c r="C14" i="7" s="1"/>
  <c r="C15" i="7" l="1"/>
  <c r="C16" i="7" s="1"/>
</calcChain>
</file>

<file path=xl/sharedStrings.xml><?xml version="1.0" encoding="utf-8"?>
<sst xmlns="http://schemas.openxmlformats.org/spreadsheetml/2006/main" count="230" uniqueCount="146">
  <si>
    <t>Munkanem megnevezése</t>
  </si>
  <si>
    <t>Anyag összege</t>
  </si>
  <si>
    <t>Díj összege</t>
  </si>
  <si>
    <t>Ssz.</t>
  </si>
  <si>
    <t>Tételszám</t>
  </si>
  <si>
    <t>Tétel szövege</t>
  </si>
  <si>
    <t>Menny.</t>
  </si>
  <si>
    <t>Anyag egységár</t>
  </si>
  <si>
    <t>Díj egységre</t>
  </si>
  <si>
    <t>Anyag összesen</t>
  </si>
  <si>
    <t>Díj összesen</t>
  </si>
  <si>
    <t>m2</t>
  </si>
  <si>
    <t>db</t>
  </si>
  <si>
    <t>Munkanem összesen:</t>
  </si>
  <si>
    <t>21-001-6.1</t>
  </si>
  <si>
    <t>10 m2</t>
  </si>
  <si>
    <t>Bozót- és cserjeirtás, tövek átmérője 4 cm-ig</t>
  </si>
  <si>
    <t>21-001-8</t>
  </si>
  <si>
    <t>m3</t>
  </si>
  <si>
    <t>Szerves anyagok összegyűjtése hordókba</t>
  </si>
  <si>
    <t>21-003-2.1.3</t>
  </si>
  <si>
    <t>Közmű feltárása kézi erővel, talajosztály: IV.</t>
  </si>
  <si>
    <t>21-003-5.1.1.3</t>
  </si>
  <si>
    <t>21-003-6.1.1</t>
  </si>
  <si>
    <t>21-003-11.1.1</t>
  </si>
  <si>
    <t>21-004-2.1.1</t>
  </si>
  <si>
    <t>Földmű vízszintes felületének rendezése a felesleges föld elterítésével, tömörítés nélkül, gépi erővel, kiegészítő kézi munkával, 16%-os terephajlásig, 20 cm vastagságban, talajosztály: I-IV.</t>
  </si>
  <si>
    <t>21-004-4.1.2-0120189</t>
  </si>
  <si>
    <t>21-004-5.1.1.1</t>
  </si>
  <si>
    <t>Tükörkészítés tömörítés nélkül, sík felületen gépi erővel, kiegészítő kézi munkával talajosztály: I-IV.</t>
  </si>
  <si>
    <t>21-004-6.1</t>
  </si>
  <si>
    <t>Padkarendezés gépi erővel, kiegészítő kézi munkával, I-IV. oszt. talajban, vastagság 10,0 cm-ig</t>
  </si>
  <si>
    <t>21-004-7.2</t>
  </si>
  <si>
    <t>Padka és elválasztó sáv készítése, felületrendezés tömörítés nélkül, helyszínről szállított anyagból, gépi erővel, kiegészítő kézi munkával, egyéb anyagból (nyers homokos kavics, bányameddő, murva, stb.)</t>
  </si>
  <si>
    <t>21-005-1.2.3</t>
  </si>
  <si>
    <t>Kisméretű csatorna (nyílt árok) építése 1,00 m2 szelvényig, kézi erővel víz alól, talajosztály: IV.</t>
  </si>
  <si>
    <t>21-006-4.1.1</t>
  </si>
  <si>
    <t>Öv- és talpárok /szabványárok/ készítése, bármely keresztmetszettel, a kitermelt föld elteregetésével, gépi erővel, kiegészítő kézi földmunkával, I-IV. oszt. talajban</t>
  </si>
  <si>
    <t>21-006-5</t>
  </si>
  <si>
    <t>Felületek rendezése közlekedési pályák földművének két oldalán, gépi erővel</t>
  </si>
  <si>
    <t>21-008-2.2.2</t>
  </si>
  <si>
    <t>21-008-3.1.1</t>
  </si>
  <si>
    <t>Simító hengerlés a földmű (tükör és padka) felületén, gépi erővel, 3,0 m szélességig</t>
  </si>
  <si>
    <t>21-010-2.1.1</t>
  </si>
  <si>
    <t>Iszapkitermelés munkaárokból, munkagödörből vagy építményből, az anyag 10 m-en belüli mozgatásával, kézi erővel, 2,0 m mélységig</t>
  </si>
  <si>
    <t>21-010-31.1.1</t>
  </si>
  <si>
    <t>21-011-1.2.1</t>
  </si>
  <si>
    <t>21-011-11.3</t>
  </si>
  <si>
    <t>21-011-12</t>
  </si>
  <si>
    <t>Munkahelyi depóniából építési törmelék konténerbe rakása,  kézi erővel, önálló munka esetén elszámolva, konténer szállítás nélkül</t>
  </si>
  <si>
    <r>
      <t>Munkaárok földkiemelése közművesített területen, kézi erővel, bármely konzisztenciájú talajban, dúcolás nélkül, 2,0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szelvényig, IV. talajosztály</t>
    </r>
  </si>
  <si>
    <r>
      <t>Munkaárok földkiemelése közmű nélküli területen, gépi erővel, kiegészítő kézi munkával, bármely konzisztenciájú, I-IV. oszt. talajban, dúcolás nélkül, 3,0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szelvényig</t>
    </r>
  </si>
  <si>
    <r>
      <t>Meglévő csatorna bővítése, iszaptalanítása, gépi erővel, 0,0-1,0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szelvényterület között</t>
    </r>
  </si>
  <si>
    <r>
      <t>Építési törmelék konténeres elszállítása, lerakása, lerakóhelyi díjjal, 5,0 m</t>
    </r>
    <r>
      <rPr>
        <vertAlign val="superscript"/>
        <sz val="10"/>
        <color indexed="8"/>
        <rFont val="Times New Roman CE"/>
        <charset val="238"/>
      </rPr>
      <t>3</t>
    </r>
    <r>
      <rPr>
        <sz val="10"/>
        <color indexed="8"/>
        <rFont val="Times New Roman CE"/>
        <charset val="238"/>
      </rPr>
      <t>-es konténerbe</t>
    </r>
  </si>
  <si>
    <t>Irtás, föld- és sziklamunka</t>
  </si>
  <si>
    <t>53-000-1.1.2</t>
  </si>
  <si>
    <t>m</t>
  </si>
  <si>
    <t>Előregyártott csőelemekből készített csatorna törmelékre bontása, tokos vagy talpas betoncső 31-60 cm átmérő között</t>
  </si>
  <si>
    <t>53-000-6.1</t>
  </si>
  <si>
    <t>Csatorna bontása, betonból, bármely méretben</t>
  </si>
  <si>
    <t>53-051-5.1-0649342</t>
  </si>
  <si>
    <t>Közműcsatorna-építés</t>
  </si>
  <si>
    <t>61-001-1.1</t>
  </si>
  <si>
    <t>61-001-1.2</t>
  </si>
  <si>
    <t>Makadám rendszerű útpálya és mechanikai stabilizáció bontása, géppel, hidraulikus bontófejjel</t>
  </si>
  <si>
    <t>61-001-3.2-0110515</t>
  </si>
  <si>
    <t>Hengerelt zúzottkőpálya felületi kiegyenlítése, anyagpótlása kötőanyaggal és fedőanyaggal együtt, felszántott és újrahengerelt pályánál, zúzottkőből vagy kohósalakkőből Útépítési zúzottkő M56, NZ 4/11 kötő és NZ 0/4 fedőanyaggal, Colas-Északkő, Sárospatak</t>
  </si>
  <si>
    <t>61-001-3.4.1-0530111</t>
  </si>
  <si>
    <t>Hengerelt zúzottkőpálya felületi kiegyenlítése, mélyedések, kátyúk előkészítése, felcsákányozása, kitakarítása és kikenése, hígított bitumennel HB-R 150/300 hígított bitumen</t>
  </si>
  <si>
    <t>61-001-5.1</t>
  </si>
  <si>
    <t>Útpálya letakarítása, kézi erővel</t>
  </si>
  <si>
    <t>61-001-5.2</t>
  </si>
  <si>
    <t>Útpálya letakarítása, géppel</t>
  </si>
  <si>
    <t>61-004-1.1-0110761</t>
  </si>
  <si>
    <t>Szórt alap készítése, egy rétegben, 15-25 cm vastagságban, 4 cm hézagkitöltéssel, zúzottkőből vagy kohósalakkőből Nemes zúzottkő andezit, NZ 32/50, KŐKA, Komló</t>
  </si>
  <si>
    <t>61-006-2.1-0120133</t>
  </si>
  <si>
    <t>Zúzottkőpálya lefedése az útpadkán tárolt zúzalékkal Nemes zúzottkő andezit, NZ 0/2, KŐKA, Komló</t>
  </si>
  <si>
    <r>
      <t>Makadám rendszerű útpálya és mechanikai stabilizáció bontása, kézi erővel, légkalapáccsal, 4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-nél kisebb foltokban</t>
    </r>
  </si>
  <si>
    <t>Útburkolatalap és makadámburkolat készítése</t>
  </si>
  <si>
    <t>63-001-2.1</t>
  </si>
  <si>
    <t>Zúzalékos aszfaltszőnyegek, aszfaltbetonok és öntött aszfaltok bontása, kötőréteggel együtt, kézi erővel, légkalapáccsal</t>
  </si>
  <si>
    <t>63-001-3.1</t>
  </si>
  <si>
    <t>63-001-6.1-0750002</t>
  </si>
  <si>
    <t>Meglévő útpálya profilbahozása aszfaltkeverékkel, a felület letisztításával, makadám, aszfalt- vagy betonfelület kiegyenlítésével Alapréteg AC16 alap 35/50, AC16 alap 50/70 típusú bitumennel, N igénybevételi kat. alapréteg, homokkal, zúzalékkal,</t>
  </si>
  <si>
    <t>63-001-7.1.1-0750207</t>
  </si>
  <si>
    <t>63-103-1.21.1.2-0750005</t>
  </si>
  <si>
    <r>
      <t>Aszfaltburkolatok felső rétegének lemaratása, hideg eljárással, 2,0 cm vastagságig, 200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-nél kisebb felületen</t>
    </r>
  </si>
  <si>
    <t>Bitumenes alap és makadámburkolat készítése</t>
  </si>
  <si>
    <t>Összesen:</t>
  </si>
  <si>
    <t xml:space="preserve">Név :                                  </t>
  </si>
  <si>
    <t xml:space="preserve">                                       </t>
  </si>
  <si>
    <t xml:space="preserve">Cím :           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</si>
  <si>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</si>
  <si>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</si>
  <si>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</si>
  <si>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</si>
  <si>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</si>
  <si>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</si>
  <si>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</si>
  <si>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</si>
  <si>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</si>
  <si>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</si>
  <si>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</si>
  <si>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53-051-1.6.1-0646422</t>
  </si>
  <si>
    <t>63-001-2.2</t>
  </si>
  <si>
    <t>Talajjavító réteg készítése útalatti fagyvédő réteg 3,50 m szélességig v osztályozatlan kavicsból Természetes szemmegoszlású homokos kavics, THK 0/32 P-TT, Nyékládháza</t>
  </si>
  <si>
    <t>Talajjavító réteg készítése vonalas létesítményeknél, talajcsere  3,00 m szélességig, osztályozatlan kavicsból Természetes szemmegoszlású homokos kavics, THK 0/32 P-TT, Nyékládháza</t>
  </si>
  <si>
    <t>53-101-7.3-0231140</t>
  </si>
  <si>
    <r>
      <t>Burkolatkiegészítő szerkezetek, egyéb betonszerkezetek (gerendarács, csomóponti beton, vápák) C20/25 - X0v(H) kissé képlékeny kavicsbeton keverék CEM 42,5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5,6 finomsági modulussal</t>
    </r>
  </si>
  <si>
    <t>Zúzalékos aszfaltszőnyegek, aszfaltbetonok és öntött aszfaltok bontása, kötőréteggel együtt, géppel, hidraulikus bontófejjel</t>
  </si>
  <si>
    <t>63-001-2.0</t>
  </si>
  <si>
    <t>Zúzalékos aszfaltszőnyegek, aszfaltbetonok és öntött aszfaltok vágása  ÉLVÁGÁS</t>
  </si>
  <si>
    <t>Egyéb közutak bitumenes burkolatának készítése, hengerelt aszfalt kötőréteg készítése (AC),  az alapréteg szennyezettségének előzetes eltávolításával, bitumenemulziós permetezéssel, 3,2 méter szélességig, AC 16 alap aszfaltkeverékből,50 mm</t>
  </si>
  <si>
    <t>vastagságban terítve Kötőréteg AC16 alap 35/50, AC16 alap 50/70 típusú bitumennel, N igénybevételi kat. alapréteg zúzott kővel, homokos kaviccsal, homokkal</t>
  </si>
  <si>
    <t>63-103-1.31.2.5-0750216</t>
  </si>
  <si>
    <t>Egyéb közutak bitumenes burkolatának készítése, hengerelt aszfalt kopóréteg készítése (AC), az alatta lévő réteg felületének előzetes letakarításával és bitumenes permetezéssel, 4 méter szélességig, AC 11 kopó aszfaltkeverékből, 35-65 mm vastagságban</t>
  </si>
  <si>
    <t>terítve Kopóréteg AC11 kopó (mF) 45/80-60, AC11 kopó (mF) 25/55-65 típusú bitumennel, F igénybevételi kat. útszakaszok kopórétege, zúzalékkal</t>
  </si>
  <si>
    <t>Fejtett föld felrakása szállítóeszközre, géppel, talajosztály I-IV. Szállítással</t>
  </si>
  <si>
    <t>K</t>
  </si>
  <si>
    <t>Szakfelügyelet</t>
  </si>
  <si>
    <t>nap</t>
  </si>
  <si>
    <t xml:space="preserve">Meglévő közművek állékonyságának biztosítása. </t>
  </si>
  <si>
    <t>egys</t>
  </si>
  <si>
    <t>Közművédelem,  védőcső, védőbeton előírányzat</t>
  </si>
  <si>
    <t>E</t>
  </si>
  <si>
    <t>Miskolc MJ Város  Önkormányzata</t>
  </si>
  <si>
    <t>3530 Miskolc, Városház tér 8</t>
  </si>
  <si>
    <t>Kapubejáró alatti csőátereszt lezáróelőregyártott vasbeton végfal,tömbös csővég vagy kitorlófej elhelyezése, földmunka nélkül, 30 cm-es átmérőjű átereszekhez CSOMIÉP tömbös csővég Ø30 csőhöz, 0,46 m hosszú</t>
  </si>
  <si>
    <t>53-051-4.1-0646471</t>
  </si>
  <si>
    <t>100 K SF 100 polimerbeton folyóka, horg.acél élvédelemmel, csőcsonkos, 1 m, Terhelési osztály: A15-C250, Rend.sz: 06088</t>
  </si>
  <si>
    <t>Polimerbeton vízelvezető rendszer (folyóka) elhelyezése, gyorsrögzítéssel, horganyzott acél élvédelemmel, rács nélkül (rács külön pozícióban), földmunkák és ágyazatkészítés nélkül, kis- és közepes terhelési osztályra, beépítési hossz: 1,0 m ACO DRAIN H</t>
  </si>
  <si>
    <t>53-021-1.4.1-0231139</t>
  </si>
  <si>
    <t>Körszelvényű, tokos betoncső beépítése cementhabarcs kötéssel, 1,00 m hosszú előregyártott betoncsövekből, belső csőátmérő: 40 cm CSOMIÉP tokos betoncső Ø400</t>
  </si>
  <si>
    <t>53-001-1.1.1.3-0646852</t>
  </si>
  <si>
    <r>
      <t xml:space="preserve">Előregyártott vasbeton árok- és mederburkoló elem elhelyezése csaphornyos illesztéssel, földmunka nélkül, fedlap elhelyezése 20-30 cm átmérő között                                                   </t>
    </r>
    <r>
      <rPr>
        <b/>
        <sz val="10"/>
        <color indexed="8"/>
        <rFont val="Times New Roman CE"/>
        <charset val="238"/>
      </rPr>
      <t xml:space="preserve">KVF 30/100 VB fedlap 1,0 m </t>
    </r>
    <r>
      <rPr>
        <sz val="10"/>
        <color indexed="8"/>
        <rFont val="Times New Roman CE"/>
        <charset val="238"/>
      </rPr>
      <t>hosszú</t>
    </r>
  </si>
  <si>
    <r>
      <t xml:space="preserve">Előregyártott vasbeton árok- és mederburkoló elem elhelyezése csaphornyos illesztéssel,  földmunka nélkül,30 cm szélességben                                                        </t>
    </r>
    <r>
      <rPr>
        <b/>
        <sz val="10"/>
        <color indexed="8"/>
        <rFont val="Times New Roman CE"/>
        <charset val="238"/>
      </rPr>
      <t xml:space="preserve">KV 30/2000 vb mederelem </t>
    </r>
    <r>
      <rPr>
        <sz val="10"/>
        <color indexed="8"/>
        <rFont val="Times New Roman CE"/>
        <charset val="238"/>
      </rPr>
      <t xml:space="preserve">- </t>
    </r>
  </si>
  <si>
    <r>
      <t xml:space="preserve">Útpadka folyóka elemek elhelyezése előregyártott vasbetonból, földmunka nélkü 60 cm szélességben </t>
    </r>
    <r>
      <rPr>
        <b/>
        <sz val="10"/>
        <color theme="1"/>
        <rFont val="Times New Roman CE"/>
        <charset val="238"/>
      </rPr>
      <t>KV60  útpadka</t>
    </r>
    <r>
      <rPr>
        <sz val="10"/>
        <color theme="1"/>
        <rFont val="Times New Roman CE"/>
        <charset val="238"/>
      </rPr>
      <t xml:space="preserve"> folyóka elem - </t>
    </r>
  </si>
  <si>
    <t>Visszatöltés munkagödörbe vagy munkaárokba, tömörítés nélkül, réteges elterítéssel, homokos kavics, kézi erővel, az anyag súlypontja karoláson belül, a vezeték (műtárgy) felett és mellett 50 cm vastagságig</t>
  </si>
  <si>
    <t>Tömörítés bármely tömörítési osztályban gépi erővel, kis felületen, tömörségi fok: 95%</t>
  </si>
  <si>
    <r>
      <t>Aszfaltburkolatok javítása, kátyúzása, meleg bitumenes hengerelt aszfaltkeverékkel, 6 cm vastagságig, 1,0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alatti foltok esetén Kopóréteg AC11 kopó 50/70, AC11 kopó 70/100 típusú bitumennel, N igénybevételi kat., homokkal, zúzalékkal, </t>
    </r>
  </si>
  <si>
    <t>Talajjavító réteg készítése vonalas létesítményeknél, mederburkoló elem alá, osztályozatlan kavicsból Természetes szemmegoszlású homokos kavics, THK 0/32 P-TT, Nyékládháza</t>
  </si>
  <si>
    <t>Tömörítés bármely tömörítési osztályban gépi erővel, kis felületen, padka tömörségi fok: 95%</t>
  </si>
  <si>
    <t>Ebr.: 323 965</t>
  </si>
  <si>
    <t xml:space="preserve">A munka leírása: Miskolc-Görömböly, Temetőalja utca vis maior károsodás helyreállítása                      </t>
  </si>
  <si>
    <t>Kiviteli terv készítése geodéziai felméréssel</t>
  </si>
  <si>
    <t>Műszaki ellenőr díja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</si>
</sst>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 CE"/>
      <charset val="238"/>
    </font>
    <font>
      <vertAlign val="superscript"/>
      <sz val="10"/>
      <color indexed="8"/>
      <name val="Times New Roman CE"/>
      <charset val="238"/>
    </font>
    <font>
      <b/>
      <sz val="10"/>
      <color indexed="8"/>
      <name val="Times New Roman CE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0"/>
      <color indexed="8"/>
      <name val="Times New Roman CE"/>
      <charset val="238"/>
    </font>
    <font>
      <b/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/>
    </xf>
    <xf numFmtId="10" fontId="6" fillId="0" borderId="2" xfId="0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3" fontId="6" fillId="0" borderId="2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D12" sqref="D12"/>
    </sheetView>
  </sheetViews>
  <sheetFormatPr defaultColWidth="8.85546875" defaultRowHeight="15.75" x14ac:dyDescent="0.25"/>
  <cols>
    <col min="1" max="1" width="36.42578125" style="10" customWidth="1"/>
    <col min="2" max="2" width="10.7109375" style="10" customWidth="1"/>
    <col min="3" max="4" width="15.7109375" style="10" customWidth="1"/>
    <col min="5" max="5" width="3.140625" style="10" customWidth="1"/>
    <col min="6" max="7" width="9.85546875" style="10" bestFit="1" customWidth="1"/>
    <col min="8" max="8" width="8.85546875" style="10"/>
    <col min="9" max="9" width="9.85546875" style="10" bestFit="1" customWidth="1"/>
    <col min="10" max="16384" width="8.85546875" style="10"/>
  </cols>
  <sheetData>
    <row r="1" spans="1:7" x14ac:dyDescent="0.25">
      <c r="A1" s="10" t="s">
        <v>89</v>
      </c>
      <c r="C1" s="10" t="s">
        <v>90</v>
      </c>
    </row>
    <row r="2" spans="1:7" x14ac:dyDescent="0.25">
      <c r="A2" s="21" t="s">
        <v>125</v>
      </c>
      <c r="C2" s="10" t="s">
        <v>90</v>
      </c>
    </row>
    <row r="3" spans="1:7" x14ac:dyDescent="0.25">
      <c r="A3" s="10" t="s">
        <v>91</v>
      </c>
    </row>
    <row r="4" spans="1:7" x14ac:dyDescent="0.25">
      <c r="A4" s="21" t="s">
        <v>126</v>
      </c>
    </row>
    <row r="5" spans="1:7" x14ac:dyDescent="0.25">
      <c r="A5" s="10" t="s">
        <v>90</v>
      </c>
    </row>
    <row r="6" spans="1:7" x14ac:dyDescent="0.25">
      <c r="A6" s="10" t="s">
        <v>90</v>
      </c>
    </row>
    <row r="7" spans="1:7" ht="30" customHeight="1" x14ac:dyDescent="0.25">
      <c r="A7" s="10" t="s">
        <v>143</v>
      </c>
    </row>
    <row r="8" spans="1:7" s="31" customFormat="1" ht="30" customHeight="1" x14ac:dyDescent="0.25">
      <c r="A8" s="30" t="s">
        <v>142</v>
      </c>
    </row>
    <row r="9" spans="1:7" ht="30" customHeight="1" x14ac:dyDescent="0.25">
      <c r="A9" s="10" t="s">
        <v>92</v>
      </c>
    </row>
    <row r="10" spans="1:7" ht="30" customHeight="1" x14ac:dyDescent="0.25">
      <c r="A10" s="32" t="s">
        <v>93</v>
      </c>
      <c r="B10" s="32"/>
      <c r="C10" s="32"/>
      <c r="D10" s="32"/>
    </row>
    <row r="11" spans="1:7" ht="30" customHeight="1" x14ac:dyDescent="0.25">
      <c r="A11" s="17" t="s">
        <v>94</v>
      </c>
      <c r="B11" s="17"/>
      <c r="C11" s="18" t="s">
        <v>95</v>
      </c>
      <c r="D11" s="18" t="s">
        <v>96</v>
      </c>
    </row>
    <row r="12" spans="1:7" ht="30" customHeight="1" x14ac:dyDescent="0.25">
      <c r="A12" s="14" t="s">
        <v>97</v>
      </c>
      <c r="B12" s="14"/>
      <c r="C12" s="22"/>
      <c r="D12" s="22"/>
    </row>
    <row r="13" spans="1:7" ht="30" customHeight="1" x14ac:dyDescent="0.25">
      <c r="A13" s="14" t="s">
        <v>98</v>
      </c>
      <c r="B13" s="14"/>
      <c r="C13" s="22">
        <f>ROUND(C12,0)</f>
        <v>0</v>
      </c>
      <c r="D13" s="22">
        <f>ROUND(D12,0)</f>
        <v>0</v>
      </c>
    </row>
    <row r="14" spans="1:7" ht="30" customHeight="1" x14ac:dyDescent="0.25">
      <c r="A14" s="10" t="s">
        <v>99</v>
      </c>
      <c r="C14" s="33">
        <f>ROUND(C13+D13,0)</f>
        <v>0</v>
      </c>
      <c r="D14" s="33"/>
      <c r="G14" s="23"/>
    </row>
    <row r="15" spans="1:7" ht="30" customHeight="1" x14ac:dyDescent="0.25">
      <c r="A15" s="14" t="s">
        <v>100</v>
      </c>
      <c r="B15" s="15">
        <v>0.27</v>
      </c>
      <c r="C15" s="34">
        <f>ROUND(C14*B15,0)</f>
        <v>0</v>
      </c>
      <c r="D15" s="34"/>
    </row>
    <row r="16" spans="1:7" ht="30" customHeight="1" x14ac:dyDescent="0.25">
      <c r="A16" s="14" t="s">
        <v>101</v>
      </c>
      <c r="B16" s="14"/>
      <c r="C16" s="35">
        <f>ROUND(C14+C15,0)</f>
        <v>0</v>
      </c>
      <c r="D16" s="35"/>
    </row>
    <row r="17" spans="1:4" ht="30" customHeight="1" x14ac:dyDescent="0.25">
      <c r="C17" s="23"/>
      <c r="D17" s="23"/>
    </row>
    <row r="18" spans="1:4" ht="30" customHeight="1" x14ac:dyDescent="0.25"/>
    <row r="19" spans="1:4" ht="30" customHeight="1" x14ac:dyDescent="0.25"/>
    <row r="20" spans="1:4" ht="30" customHeight="1" x14ac:dyDescent="0.25">
      <c r="B20" s="36" t="s">
        <v>102</v>
      </c>
      <c r="C20" s="36"/>
    </row>
    <row r="21" spans="1:4" ht="30" customHeight="1" x14ac:dyDescent="0.25"/>
    <row r="22" spans="1:4" ht="30" customHeight="1" x14ac:dyDescent="0.25">
      <c r="A22" s="16"/>
    </row>
    <row r="23" spans="1:4" ht="30" customHeight="1" x14ac:dyDescent="0.25">
      <c r="A23" s="16"/>
    </row>
    <row r="24" spans="1:4" ht="30" customHeight="1" x14ac:dyDescent="0.25">
      <c r="A24" s="16"/>
    </row>
    <row r="25" spans="1:4" ht="30" customHeight="1" x14ac:dyDescent="0.25"/>
    <row r="26" spans="1:4" ht="30" customHeight="1" x14ac:dyDescent="0.25"/>
    <row r="27" spans="1:4" ht="30" customHeight="1" x14ac:dyDescent="0.25"/>
    <row r="28" spans="1:4" ht="30" customHeight="1" x14ac:dyDescent="0.25"/>
  </sheetData>
  <mergeCells count="5">
    <mergeCell ref="A10:D10"/>
    <mergeCell ref="C14:D14"/>
    <mergeCell ref="C15:D15"/>
    <mergeCell ref="C16:D16"/>
    <mergeCell ref="B20:C20"/>
  </mergeCells>
  <pageMargins left="1" right="1" top="1" bottom="1" header="0.41666666666666669" footer="0.41666666666666669"/>
  <pageSetup paperSize="9" orientation="portrait" useFirstPageNumber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Normal="100" workbookViewId="0">
      <selection activeCell="B23" sqref="B23"/>
    </sheetView>
  </sheetViews>
  <sheetFormatPr defaultColWidth="8.85546875" defaultRowHeight="15.75" x14ac:dyDescent="0.25"/>
  <cols>
    <col min="1" max="1" width="36.42578125" style="11" customWidth="1"/>
    <col min="2" max="3" width="20.7109375" style="11" customWidth="1"/>
    <col min="4" max="4" width="8.85546875" style="29"/>
    <col min="5" max="5" width="3.140625" style="29" customWidth="1"/>
    <col min="6" max="23" width="8.85546875" style="29"/>
    <col min="24" max="16384" width="8.85546875" style="11"/>
  </cols>
  <sheetData>
    <row r="1" spans="1:23" s="12" customFormat="1" x14ac:dyDescent="0.25">
      <c r="A1" s="12" t="s">
        <v>0</v>
      </c>
      <c r="B1" s="13" t="s">
        <v>1</v>
      </c>
      <c r="C1" s="13" t="s">
        <v>2</v>
      </c>
      <c r="D1" s="28"/>
      <c r="E1" s="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x14ac:dyDescent="0.25">
      <c r="A2" s="11" t="s">
        <v>54</v>
      </c>
      <c r="B2" s="24"/>
      <c r="C2" s="24"/>
    </row>
    <row r="3" spans="1:23" x14ac:dyDescent="0.25">
      <c r="A3" s="11" t="s">
        <v>61</v>
      </c>
      <c r="B3" s="24"/>
      <c r="C3" s="24"/>
    </row>
    <row r="4" spans="1:23" ht="31.5" x14ac:dyDescent="0.25">
      <c r="A4" s="11" t="s">
        <v>78</v>
      </c>
      <c r="B4" s="24"/>
      <c r="C4" s="24"/>
    </row>
    <row r="5" spans="1:23" ht="31.5" x14ac:dyDescent="0.25">
      <c r="A5" s="11" t="s">
        <v>87</v>
      </c>
      <c r="B5" s="24"/>
      <c r="C5" s="24"/>
    </row>
    <row r="6" spans="1:23" ht="31.5" x14ac:dyDescent="0.25">
      <c r="A6" s="11" t="s">
        <v>144</v>
      </c>
      <c r="B6" s="24"/>
      <c r="C6" s="24"/>
    </row>
    <row r="7" spans="1:23" x14ac:dyDescent="0.25">
      <c r="A7" s="11" t="s">
        <v>145</v>
      </c>
      <c r="B7" s="24"/>
      <c r="C7" s="24"/>
    </row>
    <row r="8" spans="1:23" s="12" customFormat="1" x14ac:dyDescent="0.25">
      <c r="A8" s="12" t="s">
        <v>88</v>
      </c>
      <c r="B8" s="25"/>
      <c r="C8" s="2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x14ac:dyDescent="0.25">
      <c r="B9" s="24"/>
      <c r="C9" s="24"/>
    </row>
  </sheetData>
  <pageMargins left="1" right="1" top="1" bottom="1" header="0.41666666666666669" footer="0.41666666666666669"/>
  <pageSetup paperSize="9" orientation="portrait" useFirstPageNumber="1" verticalDpi="0" r:id="rId1"/>
  <headerFooter>
    <oddHeader>&amp;C&amp;"Times New Roman,bold"&amp;12Munkanem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zoomScaleNormal="100" workbookViewId="0">
      <selection activeCell="J7" sqref="J7"/>
    </sheetView>
  </sheetViews>
  <sheetFormatPr defaultColWidth="8.85546875" defaultRowHeight="12.75" x14ac:dyDescent="0.25"/>
  <cols>
    <col min="1" max="1" width="4.28515625" style="8" customWidth="1"/>
    <col min="2" max="2" width="9.28515625" style="1" customWidth="1"/>
    <col min="3" max="3" width="36.7109375" style="1" customWidth="1"/>
    <col min="4" max="4" width="6.7109375" style="27" customWidth="1"/>
    <col min="5" max="5" width="3.14062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8.85546875" style="1"/>
  </cols>
  <sheetData>
    <row r="1" spans="1:9" s="4" customFormat="1" ht="25.5" x14ac:dyDescent="0.25">
      <c r="A1" s="7" t="s">
        <v>3</v>
      </c>
      <c r="B1" s="3" t="s">
        <v>4</v>
      </c>
      <c r="C1" s="3" t="s">
        <v>5</v>
      </c>
      <c r="D1" s="26" t="s">
        <v>6</v>
      </c>
      <c r="E1" s="3" t="s">
        <v>124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9" ht="25.5" x14ac:dyDescent="0.25">
      <c r="A2" s="8">
        <v>1</v>
      </c>
      <c r="B2" s="1" t="s">
        <v>14</v>
      </c>
      <c r="C2" s="2" t="s">
        <v>16</v>
      </c>
      <c r="D2" s="27">
        <v>10</v>
      </c>
      <c r="E2" s="1" t="s">
        <v>15</v>
      </c>
    </row>
    <row r="3" spans="1:9" x14ac:dyDescent="0.25">
      <c r="A3" s="8">
        <f>A2+1</f>
        <v>2</v>
      </c>
      <c r="B3" s="1" t="s">
        <v>17</v>
      </c>
      <c r="C3" s="2" t="s">
        <v>19</v>
      </c>
      <c r="D3" s="27">
        <v>5</v>
      </c>
      <c r="E3" s="1" t="s">
        <v>18</v>
      </c>
    </row>
    <row r="4" spans="1:9" ht="25.5" x14ac:dyDescent="0.25">
      <c r="A4" s="8">
        <f t="shared" ref="A4:A25" si="0">A3+1</f>
        <v>3</v>
      </c>
      <c r="B4" s="1" t="s">
        <v>20</v>
      </c>
      <c r="C4" s="2" t="s">
        <v>21</v>
      </c>
      <c r="D4" s="27">
        <v>10</v>
      </c>
      <c r="E4" s="1" t="s">
        <v>18</v>
      </c>
    </row>
    <row r="5" spans="1:9" ht="54" x14ac:dyDescent="0.25">
      <c r="A5" s="8">
        <f t="shared" si="0"/>
        <v>4</v>
      </c>
      <c r="B5" s="1" t="s">
        <v>22</v>
      </c>
      <c r="C5" s="2" t="s">
        <v>50</v>
      </c>
      <c r="D5" s="27">
        <v>10</v>
      </c>
      <c r="E5" s="1" t="s">
        <v>18</v>
      </c>
    </row>
    <row r="6" spans="1:9" ht="54" x14ac:dyDescent="0.25">
      <c r="A6" s="8">
        <f t="shared" si="0"/>
        <v>5</v>
      </c>
      <c r="B6" s="1" t="s">
        <v>23</v>
      </c>
      <c r="C6" s="2" t="s">
        <v>51</v>
      </c>
      <c r="D6" s="27">
        <v>20</v>
      </c>
      <c r="E6" s="1" t="s">
        <v>18</v>
      </c>
    </row>
    <row r="7" spans="1:9" ht="63.75" x14ac:dyDescent="0.25">
      <c r="A7" s="8">
        <f t="shared" si="0"/>
        <v>6</v>
      </c>
      <c r="B7" s="1" t="s">
        <v>24</v>
      </c>
      <c r="C7" s="2" t="s">
        <v>137</v>
      </c>
      <c r="D7" s="27">
        <v>20</v>
      </c>
      <c r="E7" s="1" t="s">
        <v>18</v>
      </c>
    </row>
    <row r="8" spans="1:9" ht="63.75" x14ac:dyDescent="0.25">
      <c r="A8" s="8">
        <f t="shared" si="0"/>
        <v>7</v>
      </c>
      <c r="B8" s="1" t="s">
        <v>25</v>
      </c>
      <c r="C8" s="2" t="s">
        <v>26</v>
      </c>
      <c r="D8" s="27">
        <v>350</v>
      </c>
      <c r="E8" s="1" t="s">
        <v>11</v>
      </c>
    </row>
    <row r="9" spans="1:9" ht="63.75" x14ac:dyDescent="0.25">
      <c r="A9" s="8">
        <f t="shared" si="0"/>
        <v>8</v>
      </c>
      <c r="B9" s="1" t="s">
        <v>27</v>
      </c>
      <c r="C9" s="2" t="s">
        <v>105</v>
      </c>
      <c r="D9" s="27">
        <v>117</v>
      </c>
      <c r="E9" s="1" t="s">
        <v>18</v>
      </c>
    </row>
    <row r="10" spans="1:9" ht="67.150000000000006" customHeight="1" x14ac:dyDescent="0.25">
      <c r="A10" s="8">
        <f t="shared" si="0"/>
        <v>9</v>
      </c>
      <c r="B10" s="1" t="s">
        <v>27</v>
      </c>
      <c r="C10" s="2" t="s">
        <v>106</v>
      </c>
      <c r="D10" s="27">
        <v>50</v>
      </c>
      <c r="E10" s="1" t="s">
        <v>18</v>
      </c>
    </row>
    <row r="11" spans="1:9" ht="67.150000000000006" customHeight="1" x14ac:dyDescent="0.25">
      <c r="A11" s="8">
        <f t="shared" si="0"/>
        <v>10</v>
      </c>
      <c r="B11" s="1" t="s">
        <v>27</v>
      </c>
      <c r="C11" s="2" t="s">
        <v>140</v>
      </c>
      <c r="D11" s="27">
        <v>80</v>
      </c>
      <c r="E11" s="1" t="s">
        <v>18</v>
      </c>
    </row>
    <row r="12" spans="1:9" ht="38.25" x14ac:dyDescent="0.25">
      <c r="A12" s="8">
        <f t="shared" si="0"/>
        <v>11</v>
      </c>
      <c r="B12" s="1" t="s">
        <v>28</v>
      </c>
      <c r="C12" s="2" t="s">
        <v>29</v>
      </c>
      <c r="D12" s="27">
        <v>1925</v>
      </c>
      <c r="E12" s="1" t="s">
        <v>11</v>
      </c>
    </row>
    <row r="13" spans="1:9" ht="38.25" x14ac:dyDescent="0.25">
      <c r="A13" s="8">
        <f t="shared" si="0"/>
        <v>12</v>
      </c>
      <c r="B13" s="1" t="s">
        <v>30</v>
      </c>
      <c r="C13" s="2" t="s">
        <v>31</v>
      </c>
      <c r="D13" s="27">
        <v>660</v>
      </c>
      <c r="E13" s="1" t="s">
        <v>11</v>
      </c>
    </row>
    <row r="14" spans="1:9" ht="63.75" x14ac:dyDescent="0.25">
      <c r="A14" s="8">
        <f t="shared" si="0"/>
        <v>13</v>
      </c>
      <c r="B14" s="1" t="s">
        <v>32</v>
      </c>
      <c r="C14" s="2" t="s">
        <v>33</v>
      </c>
      <c r="D14" s="27">
        <v>66</v>
      </c>
      <c r="E14" s="1" t="s">
        <v>18</v>
      </c>
    </row>
    <row r="15" spans="1:9" ht="38.25" x14ac:dyDescent="0.25">
      <c r="A15" s="8">
        <v>14</v>
      </c>
      <c r="B15" s="1" t="s">
        <v>34</v>
      </c>
      <c r="C15" s="2" t="s">
        <v>35</v>
      </c>
      <c r="D15" s="27">
        <v>35</v>
      </c>
      <c r="E15" s="1" t="s">
        <v>18</v>
      </c>
    </row>
    <row r="16" spans="1:9" ht="51" x14ac:dyDescent="0.25">
      <c r="A16" s="8">
        <f t="shared" si="0"/>
        <v>15</v>
      </c>
      <c r="B16" s="1" t="s">
        <v>36</v>
      </c>
      <c r="C16" s="2" t="s">
        <v>37</v>
      </c>
      <c r="D16" s="27">
        <v>75</v>
      </c>
      <c r="E16" s="1" t="s">
        <v>18</v>
      </c>
    </row>
    <row r="17" spans="1:9" ht="25.5" x14ac:dyDescent="0.25">
      <c r="A17" s="8">
        <f t="shared" si="0"/>
        <v>16</v>
      </c>
      <c r="B17" s="1" t="s">
        <v>38</v>
      </c>
      <c r="C17" s="2" t="s">
        <v>39</v>
      </c>
      <c r="D17" s="27">
        <v>300</v>
      </c>
      <c r="E17" s="1" t="s">
        <v>11</v>
      </c>
    </row>
    <row r="18" spans="1:9" ht="25.5" x14ac:dyDescent="0.25">
      <c r="A18" s="8">
        <f t="shared" si="0"/>
        <v>17</v>
      </c>
      <c r="B18" s="1" t="s">
        <v>40</v>
      </c>
      <c r="C18" s="2" t="s">
        <v>138</v>
      </c>
      <c r="D18" s="27">
        <f>D9+D10+D11</f>
        <v>247</v>
      </c>
      <c r="E18" s="1" t="s">
        <v>18</v>
      </c>
    </row>
    <row r="19" spans="1:9" ht="28.9" customHeight="1" x14ac:dyDescent="0.25">
      <c r="A19" s="8">
        <f t="shared" si="0"/>
        <v>18</v>
      </c>
      <c r="B19" s="1" t="s">
        <v>40</v>
      </c>
      <c r="C19" s="2" t="s">
        <v>141</v>
      </c>
      <c r="D19" s="27">
        <v>66</v>
      </c>
      <c r="E19" s="1" t="s">
        <v>18</v>
      </c>
    </row>
    <row r="20" spans="1:9" ht="25.5" x14ac:dyDescent="0.25">
      <c r="A20" s="8">
        <v>19</v>
      </c>
      <c r="B20" s="1" t="s">
        <v>41</v>
      </c>
      <c r="C20" s="2" t="s">
        <v>42</v>
      </c>
      <c r="D20" s="27">
        <v>1225</v>
      </c>
      <c r="E20" s="1" t="s">
        <v>11</v>
      </c>
    </row>
    <row r="21" spans="1:9" ht="51" x14ac:dyDescent="0.25">
      <c r="A21" s="8">
        <f t="shared" si="0"/>
        <v>20</v>
      </c>
      <c r="B21" s="1" t="s">
        <v>43</v>
      </c>
      <c r="C21" s="2" t="s">
        <v>44</v>
      </c>
      <c r="D21" s="27">
        <v>30</v>
      </c>
      <c r="E21" s="1" t="s">
        <v>18</v>
      </c>
    </row>
    <row r="22" spans="1:9" ht="28.5" x14ac:dyDescent="0.25">
      <c r="A22" s="8">
        <f t="shared" si="0"/>
        <v>21</v>
      </c>
      <c r="B22" s="1" t="s">
        <v>45</v>
      </c>
      <c r="C22" s="2" t="s">
        <v>52</v>
      </c>
      <c r="D22" s="27">
        <v>55</v>
      </c>
      <c r="E22" s="1" t="s">
        <v>18</v>
      </c>
    </row>
    <row r="23" spans="1:9" ht="25.5" x14ac:dyDescent="0.25">
      <c r="A23" s="8">
        <f t="shared" si="0"/>
        <v>22</v>
      </c>
      <c r="B23" s="1" t="s">
        <v>46</v>
      </c>
      <c r="C23" s="2" t="s">
        <v>117</v>
      </c>
      <c r="D23" s="27">
        <v>215</v>
      </c>
      <c r="E23" s="1" t="s">
        <v>18</v>
      </c>
    </row>
    <row r="24" spans="1:9" ht="41.25" x14ac:dyDescent="0.25">
      <c r="A24" s="8">
        <f t="shared" si="0"/>
        <v>23</v>
      </c>
      <c r="B24" s="1" t="s">
        <v>47</v>
      </c>
      <c r="C24" s="2" t="s">
        <v>53</v>
      </c>
      <c r="D24" s="27">
        <v>25</v>
      </c>
      <c r="E24" s="1" t="s">
        <v>12</v>
      </c>
    </row>
    <row r="25" spans="1:9" ht="38.25" x14ac:dyDescent="0.25">
      <c r="A25" s="8">
        <f t="shared" si="0"/>
        <v>24</v>
      </c>
      <c r="B25" s="1" t="s">
        <v>48</v>
      </c>
      <c r="C25" s="2" t="s">
        <v>49</v>
      </c>
      <c r="D25" s="27">
        <v>160</v>
      </c>
      <c r="E25" s="1" t="s">
        <v>18</v>
      </c>
    </row>
    <row r="26" spans="1:9" s="9" customFormat="1" x14ac:dyDescent="0.25">
      <c r="A26" s="7"/>
      <c r="B26" s="3"/>
      <c r="C26" s="3" t="s">
        <v>13</v>
      </c>
      <c r="D26" s="26"/>
      <c r="E26" s="3"/>
      <c r="F26" s="5"/>
      <c r="G26" s="5"/>
      <c r="H26" s="5"/>
      <c r="I26" s="5"/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verticalDpi="0" r:id="rId1"/>
  <headerFooter>
    <oddHeader>&amp;L&amp;"Times New Roman CE,bold"&amp;10 Irtás, föld- és sziklamunka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13" zoomScaleNormal="100" workbookViewId="0">
      <selection activeCell="J10" sqref="J10"/>
    </sheetView>
  </sheetViews>
  <sheetFormatPr defaultColWidth="8.85546875" defaultRowHeight="12.75" x14ac:dyDescent="0.25"/>
  <cols>
    <col min="1" max="1" width="4.28515625" style="8" customWidth="1"/>
    <col min="2" max="2" width="9.28515625" style="1" customWidth="1"/>
    <col min="3" max="3" width="36.7109375" style="1" customWidth="1"/>
    <col min="4" max="4" width="6.7109375" style="27" customWidth="1"/>
    <col min="5" max="5" width="3.14062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8.85546875" style="1"/>
  </cols>
  <sheetData>
    <row r="1" spans="1:9" s="4" customFormat="1" ht="25.5" x14ac:dyDescent="0.25">
      <c r="A1" s="7" t="s">
        <v>3</v>
      </c>
      <c r="B1" s="3" t="s">
        <v>4</v>
      </c>
      <c r="C1" s="3" t="s">
        <v>5</v>
      </c>
      <c r="D1" s="26" t="s">
        <v>6</v>
      </c>
      <c r="E1" s="3" t="s">
        <v>124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9" ht="38.25" x14ac:dyDescent="0.25">
      <c r="A2" s="8">
        <v>1</v>
      </c>
      <c r="B2" s="1" t="s">
        <v>55</v>
      </c>
      <c r="C2" s="2" t="s">
        <v>57</v>
      </c>
      <c r="D2" s="27">
        <v>220</v>
      </c>
      <c r="E2" s="1" t="s">
        <v>56</v>
      </c>
    </row>
    <row r="3" spans="1:9" ht="25.5" x14ac:dyDescent="0.25">
      <c r="A3" s="8">
        <f>A2+1</f>
        <v>2</v>
      </c>
      <c r="B3" s="1" t="s">
        <v>58</v>
      </c>
      <c r="C3" s="2" t="s">
        <v>59</v>
      </c>
      <c r="D3" s="27">
        <v>15</v>
      </c>
      <c r="E3" s="1" t="s">
        <v>18</v>
      </c>
    </row>
    <row r="4" spans="1:9" ht="63.75" x14ac:dyDescent="0.25">
      <c r="A4" s="8">
        <v>3</v>
      </c>
      <c r="B4" s="1" t="s">
        <v>133</v>
      </c>
      <c r="C4" s="2" t="s">
        <v>132</v>
      </c>
      <c r="D4" s="6">
        <v>66</v>
      </c>
      <c r="E4" s="1" t="s">
        <v>56</v>
      </c>
    </row>
    <row r="5" spans="1:9" ht="76.5" x14ac:dyDescent="0.25">
      <c r="A5" s="8">
        <v>4</v>
      </c>
      <c r="B5" s="1" t="s">
        <v>128</v>
      </c>
      <c r="C5" s="2" t="s">
        <v>127</v>
      </c>
      <c r="D5" s="6">
        <v>32</v>
      </c>
      <c r="E5" s="1" t="s">
        <v>12</v>
      </c>
    </row>
    <row r="6" spans="1:9" ht="76.5" x14ac:dyDescent="0.25">
      <c r="A6" s="8">
        <v>5</v>
      </c>
      <c r="B6" s="1" t="s">
        <v>131</v>
      </c>
      <c r="C6" s="2" t="s">
        <v>130</v>
      </c>
      <c r="D6" s="6">
        <v>6</v>
      </c>
      <c r="E6" s="1" t="s">
        <v>56</v>
      </c>
    </row>
    <row r="7" spans="1:9" ht="38.25" x14ac:dyDescent="0.25">
      <c r="C7" s="2" t="s">
        <v>129</v>
      </c>
      <c r="D7" s="6"/>
    </row>
    <row r="8" spans="1:9" ht="51" x14ac:dyDescent="0.25">
      <c r="A8" s="8">
        <v>6</v>
      </c>
      <c r="B8" s="1" t="s">
        <v>60</v>
      </c>
      <c r="C8" s="2" t="s">
        <v>136</v>
      </c>
      <c r="D8" s="6">
        <v>150</v>
      </c>
      <c r="E8" s="1" t="s">
        <v>56</v>
      </c>
    </row>
    <row r="9" spans="1:9" ht="51" x14ac:dyDescent="0.25">
      <c r="A9" s="8">
        <v>7</v>
      </c>
      <c r="B9" s="1" t="s">
        <v>60</v>
      </c>
      <c r="C9" s="2" t="s">
        <v>135</v>
      </c>
      <c r="D9" s="27">
        <v>220</v>
      </c>
      <c r="E9" s="1" t="s">
        <v>56</v>
      </c>
    </row>
    <row r="10" spans="1:9" ht="63.75" x14ac:dyDescent="0.25">
      <c r="A10" s="8">
        <v>8</v>
      </c>
      <c r="B10" s="1" t="s">
        <v>103</v>
      </c>
      <c r="C10" s="2" t="s">
        <v>134</v>
      </c>
      <c r="D10" s="27">
        <v>35</v>
      </c>
      <c r="E10" s="1" t="s">
        <v>12</v>
      </c>
    </row>
    <row r="11" spans="1:9" ht="65.25" x14ac:dyDescent="0.25">
      <c r="A11" s="8">
        <f>A10+1</f>
        <v>9</v>
      </c>
      <c r="B11" s="1" t="s">
        <v>107</v>
      </c>
      <c r="C11" s="2" t="s">
        <v>108</v>
      </c>
      <c r="D11" s="27">
        <v>65</v>
      </c>
      <c r="E11" s="1" t="s">
        <v>18</v>
      </c>
    </row>
    <row r="12" spans="1:9" ht="25.5" x14ac:dyDescent="0.25">
      <c r="A12" s="8">
        <v>10</v>
      </c>
      <c r="B12" s="1" t="s">
        <v>118</v>
      </c>
      <c r="C12" s="2" t="s">
        <v>119</v>
      </c>
      <c r="D12" s="27">
        <v>5</v>
      </c>
      <c r="E12" s="1" t="s">
        <v>120</v>
      </c>
    </row>
    <row r="13" spans="1:9" ht="25.5" x14ac:dyDescent="0.25">
      <c r="A13" s="8">
        <f t="shared" ref="A13:A14" si="0">A12+1</f>
        <v>11</v>
      </c>
      <c r="B13" s="1" t="s">
        <v>118</v>
      </c>
      <c r="C13" s="2" t="s">
        <v>121</v>
      </c>
      <c r="D13" s="27">
        <v>5</v>
      </c>
      <c r="E13" s="1" t="s">
        <v>12</v>
      </c>
    </row>
    <row r="14" spans="1:9" ht="25.5" x14ac:dyDescent="0.25">
      <c r="A14" s="8">
        <f t="shared" si="0"/>
        <v>12</v>
      </c>
      <c r="B14" s="1" t="s">
        <v>118</v>
      </c>
      <c r="C14" s="2" t="s">
        <v>123</v>
      </c>
      <c r="D14" s="27">
        <v>1</v>
      </c>
      <c r="E14" s="1" t="s">
        <v>122</v>
      </c>
    </row>
    <row r="15" spans="1:9" s="9" customFormat="1" x14ac:dyDescent="0.25">
      <c r="A15" s="7"/>
      <c r="B15" s="3"/>
      <c r="C15" s="3" t="s">
        <v>13</v>
      </c>
      <c r="D15" s="26"/>
      <c r="E15" s="3"/>
      <c r="F15" s="5"/>
      <c r="G15" s="5"/>
      <c r="H15" s="5"/>
      <c r="I15" s="5"/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verticalDpi="0" r:id="rId1"/>
  <headerFooter>
    <oddHeader>&amp;L&amp;"Times New Roman CE,bold"&amp;10 Közműcsatorna-építés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10" zoomScaleNormal="100" workbookViewId="0">
      <selection activeCell="H16" sqref="H16"/>
    </sheetView>
  </sheetViews>
  <sheetFormatPr defaultColWidth="8.85546875" defaultRowHeight="12.75" x14ac:dyDescent="0.25"/>
  <cols>
    <col min="1" max="1" width="4.28515625" style="8" customWidth="1"/>
    <col min="2" max="2" width="9.28515625" style="1" customWidth="1"/>
    <col min="3" max="3" width="36.7109375" style="1" customWidth="1"/>
    <col min="4" max="4" width="6.7109375" style="27" customWidth="1"/>
    <col min="5" max="5" width="3.140625" style="1" customWidth="1"/>
    <col min="6" max="7" width="8.28515625" style="6" customWidth="1"/>
    <col min="8" max="9" width="10.28515625" style="20" customWidth="1"/>
    <col min="10" max="16384" width="8.85546875" style="1"/>
  </cols>
  <sheetData>
    <row r="1" spans="1:9" s="4" customFormat="1" ht="25.5" x14ac:dyDescent="0.25">
      <c r="A1" s="7" t="s">
        <v>3</v>
      </c>
      <c r="B1" s="3" t="s">
        <v>4</v>
      </c>
      <c r="C1" s="3" t="s">
        <v>5</v>
      </c>
      <c r="D1" s="26" t="s">
        <v>6</v>
      </c>
      <c r="E1" s="3" t="s">
        <v>124</v>
      </c>
      <c r="F1" s="5" t="s">
        <v>7</v>
      </c>
      <c r="G1" s="5" t="s">
        <v>8</v>
      </c>
      <c r="H1" s="19" t="s">
        <v>9</v>
      </c>
      <c r="I1" s="19" t="s">
        <v>10</v>
      </c>
    </row>
    <row r="2" spans="1:9" ht="41.25" x14ac:dyDescent="0.25">
      <c r="A2" s="8">
        <v>1</v>
      </c>
      <c r="B2" s="1" t="s">
        <v>62</v>
      </c>
      <c r="C2" s="2" t="s">
        <v>77</v>
      </c>
      <c r="D2" s="27">
        <v>20</v>
      </c>
      <c r="E2" s="1" t="s">
        <v>18</v>
      </c>
    </row>
    <row r="3" spans="1:9" ht="38.25" x14ac:dyDescent="0.25">
      <c r="A3" s="8">
        <f>A2+1</f>
        <v>2</v>
      </c>
      <c r="B3" s="1" t="s">
        <v>63</v>
      </c>
      <c r="C3" s="2" t="s">
        <v>64</v>
      </c>
      <c r="D3" s="27">
        <v>220</v>
      </c>
      <c r="E3" s="1" t="s">
        <v>18</v>
      </c>
    </row>
    <row r="4" spans="1:9" ht="76.5" x14ac:dyDescent="0.25">
      <c r="A4" s="8">
        <f t="shared" ref="A4:A9" si="0">A3+1</f>
        <v>3</v>
      </c>
      <c r="B4" s="1" t="s">
        <v>65</v>
      </c>
      <c r="C4" s="2" t="s">
        <v>66</v>
      </c>
      <c r="D4" s="27">
        <v>160</v>
      </c>
      <c r="E4" s="1" t="s">
        <v>18</v>
      </c>
    </row>
    <row r="5" spans="1:9" ht="63.75" x14ac:dyDescent="0.25">
      <c r="A5" s="8">
        <f t="shared" si="0"/>
        <v>4</v>
      </c>
      <c r="B5" s="1" t="s">
        <v>67</v>
      </c>
      <c r="C5" s="2" t="s">
        <v>68</v>
      </c>
      <c r="D5" s="27">
        <v>1365</v>
      </c>
      <c r="E5" s="1" t="s">
        <v>11</v>
      </c>
    </row>
    <row r="6" spans="1:9" x14ac:dyDescent="0.25">
      <c r="A6" s="8">
        <f t="shared" si="0"/>
        <v>5</v>
      </c>
      <c r="B6" s="1" t="s">
        <v>69</v>
      </c>
      <c r="C6" s="2" t="s">
        <v>70</v>
      </c>
      <c r="D6" s="27">
        <v>200</v>
      </c>
      <c r="E6" s="1" t="s">
        <v>11</v>
      </c>
    </row>
    <row r="7" spans="1:9" x14ac:dyDescent="0.25">
      <c r="A7" s="8">
        <f t="shared" si="0"/>
        <v>6</v>
      </c>
      <c r="B7" s="1" t="s">
        <v>71</v>
      </c>
      <c r="C7" s="2" t="s">
        <v>72</v>
      </c>
      <c r="D7" s="27">
        <v>1725</v>
      </c>
      <c r="E7" s="1" t="s">
        <v>11</v>
      </c>
    </row>
    <row r="8" spans="1:9" ht="51" x14ac:dyDescent="0.25">
      <c r="A8" s="8">
        <f t="shared" si="0"/>
        <v>7</v>
      </c>
      <c r="B8" s="1" t="s">
        <v>73</v>
      </c>
      <c r="C8" s="2" t="s">
        <v>74</v>
      </c>
      <c r="D8" s="27">
        <v>150</v>
      </c>
      <c r="E8" s="1" t="s">
        <v>18</v>
      </c>
    </row>
    <row r="9" spans="1:9" ht="38.25" x14ac:dyDescent="0.25">
      <c r="A9" s="8">
        <f t="shared" si="0"/>
        <v>8</v>
      </c>
      <c r="B9" s="1" t="s">
        <v>75</v>
      </c>
      <c r="C9" s="2" t="s">
        <v>76</v>
      </c>
      <c r="D9" s="27">
        <v>25</v>
      </c>
      <c r="E9" s="1" t="s">
        <v>18</v>
      </c>
    </row>
    <row r="10" spans="1:9" s="9" customFormat="1" x14ac:dyDescent="0.25">
      <c r="A10" s="7"/>
      <c r="B10" s="3"/>
      <c r="C10" s="3" t="s">
        <v>13</v>
      </c>
      <c r="D10" s="26"/>
      <c r="E10" s="3"/>
      <c r="F10" s="5"/>
      <c r="G10" s="5"/>
      <c r="H10" s="19"/>
      <c r="I10" s="19"/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verticalDpi="0" r:id="rId1"/>
  <headerFooter>
    <oddHeader>&amp;L&amp;"Times New Roman CE,bold"&amp;10 Útburkolatalap és makadámburkolat készítése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G10" sqref="G10"/>
    </sheetView>
  </sheetViews>
  <sheetFormatPr defaultColWidth="8.85546875" defaultRowHeight="12.75" x14ac:dyDescent="0.25"/>
  <cols>
    <col min="1" max="1" width="4.28515625" style="8" customWidth="1"/>
    <col min="2" max="2" width="9.28515625" style="1" customWidth="1"/>
    <col min="3" max="3" width="36.7109375" style="1" customWidth="1"/>
    <col min="4" max="4" width="5.28515625" style="6" customWidth="1"/>
    <col min="5" max="5" width="3.85546875" style="1" customWidth="1"/>
    <col min="6" max="7" width="8.28515625" style="6" customWidth="1"/>
    <col min="8" max="9" width="10.28515625" style="6" customWidth="1"/>
    <col min="10" max="10" width="15.7109375" style="1" customWidth="1"/>
    <col min="11" max="16384" width="8.85546875" style="1"/>
  </cols>
  <sheetData>
    <row r="1" spans="1:9" s="4" customFormat="1" ht="25.5" x14ac:dyDescent="0.25">
      <c r="A1" s="7" t="s">
        <v>3</v>
      </c>
      <c r="B1" s="3" t="s">
        <v>4</v>
      </c>
      <c r="C1" s="3" t="s">
        <v>5</v>
      </c>
      <c r="D1" s="5" t="s">
        <v>6</v>
      </c>
      <c r="E1" s="3" t="s">
        <v>124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9" ht="38.25" x14ac:dyDescent="0.25">
      <c r="A2" s="8">
        <v>1</v>
      </c>
      <c r="B2" s="1" t="s">
        <v>79</v>
      </c>
      <c r="C2" s="2" t="s">
        <v>80</v>
      </c>
      <c r="D2" s="6">
        <v>7</v>
      </c>
      <c r="E2" s="1" t="s">
        <v>18</v>
      </c>
    </row>
    <row r="3" spans="1:9" ht="38.25" x14ac:dyDescent="0.25">
      <c r="A3" s="8">
        <f>A2+1</f>
        <v>2</v>
      </c>
      <c r="B3" s="1" t="s">
        <v>104</v>
      </c>
      <c r="C3" s="2" t="s">
        <v>109</v>
      </c>
      <c r="D3" s="6">
        <v>7</v>
      </c>
      <c r="E3" s="1" t="s">
        <v>18</v>
      </c>
    </row>
    <row r="4" spans="1:9" ht="25.5" x14ac:dyDescent="0.25">
      <c r="A4" s="8">
        <f t="shared" ref="A4:A7" si="0">A3+1</f>
        <v>3</v>
      </c>
      <c r="B4" s="1" t="s">
        <v>110</v>
      </c>
      <c r="C4" s="2" t="s">
        <v>111</v>
      </c>
      <c r="D4" s="6">
        <v>20</v>
      </c>
      <c r="E4" s="1" t="s">
        <v>56</v>
      </c>
    </row>
    <row r="5" spans="1:9" ht="41.25" x14ac:dyDescent="0.25">
      <c r="A5" s="8">
        <f t="shared" si="0"/>
        <v>4</v>
      </c>
      <c r="B5" s="1" t="s">
        <v>81</v>
      </c>
      <c r="C5" s="2" t="s">
        <v>86</v>
      </c>
      <c r="D5" s="6">
        <v>65</v>
      </c>
      <c r="E5" s="1" t="s">
        <v>11</v>
      </c>
    </row>
    <row r="6" spans="1:9" ht="89.25" x14ac:dyDescent="0.25">
      <c r="A6" s="8">
        <f t="shared" si="0"/>
        <v>5</v>
      </c>
      <c r="B6" s="1" t="s">
        <v>82</v>
      </c>
      <c r="C6" s="2" t="s">
        <v>83</v>
      </c>
      <c r="D6" s="6">
        <v>20</v>
      </c>
      <c r="E6" s="1" t="s">
        <v>18</v>
      </c>
    </row>
    <row r="7" spans="1:9" ht="79.5" x14ac:dyDescent="0.25">
      <c r="A7" s="8">
        <f t="shared" si="0"/>
        <v>6</v>
      </c>
      <c r="B7" s="1" t="s">
        <v>84</v>
      </c>
      <c r="C7" s="2" t="s">
        <v>139</v>
      </c>
      <c r="D7" s="6">
        <v>8.5</v>
      </c>
      <c r="E7" s="1" t="s">
        <v>18</v>
      </c>
    </row>
    <row r="8" spans="1:9" ht="77.45" customHeight="1" x14ac:dyDescent="0.25">
      <c r="A8" s="8">
        <v>7</v>
      </c>
      <c r="B8" s="1" t="s">
        <v>85</v>
      </c>
      <c r="C8" s="2" t="s">
        <v>112</v>
      </c>
      <c r="D8" s="6">
        <v>29.5</v>
      </c>
      <c r="E8" s="1" t="s">
        <v>18</v>
      </c>
    </row>
    <row r="9" spans="1:9" ht="51" x14ac:dyDescent="0.25">
      <c r="C9" s="2" t="s">
        <v>113</v>
      </c>
    </row>
    <row r="10" spans="1:9" ht="80.45" customHeight="1" x14ac:dyDescent="0.25">
      <c r="A10" s="8">
        <v>8</v>
      </c>
      <c r="B10" s="1" t="s">
        <v>114</v>
      </c>
      <c r="C10" s="2" t="s">
        <v>115</v>
      </c>
      <c r="D10" s="6">
        <v>77.5</v>
      </c>
      <c r="E10" s="1" t="s">
        <v>18</v>
      </c>
    </row>
    <row r="11" spans="1:9" ht="51" x14ac:dyDescent="0.25">
      <c r="C11" s="2" t="s">
        <v>116</v>
      </c>
    </row>
    <row r="12" spans="1:9" s="9" customFormat="1" x14ac:dyDescent="0.25">
      <c r="A12" s="7"/>
      <c r="B12" s="3"/>
      <c r="C12" s="3" t="s">
        <v>13</v>
      </c>
      <c r="D12" s="5"/>
      <c r="E12" s="3"/>
      <c r="F12" s="5"/>
      <c r="G12" s="5"/>
      <c r="H12" s="5"/>
      <c r="I12" s="5"/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verticalDpi="0" r:id="rId1"/>
  <headerFooter>
    <oddHeader>&amp;L&amp;"Times New Roman CE,bold"&amp;10 Bitumenes alap és makadámburkolat készítése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Záradék</vt:lpstr>
      <vt:lpstr>Összesítő</vt:lpstr>
      <vt:lpstr>Irtás, föld- és sziklamunka</vt:lpstr>
      <vt:lpstr>Közműcsatorna-építés</vt:lpstr>
      <vt:lpstr>Útburkolatalap és makadámburkol</vt:lpstr>
      <vt:lpstr>Bitumenes alap és makadámburkol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Nagyné Nyitrai Katalin</cp:lastModifiedBy>
  <cp:lastPrinted>2016-08-20T20:29:16Z</cp:lastPrinted>
  <dcterms:created xsi:type="dcterms:W3CDTF">2016-08-13T22:53:47Z</dcterms:created>
  <dcterms:modified xsi:type="dcterms:W3CDTF">2017-01-17T16:04:49Z</dcterms:modified>
</cp:coreProperties>
</file>